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28" i="1" l="1"/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1" i="1"/>
  <c r="F12" i="1"/>
  <c r="F13" i="1"/>
  <c r="F10" i="1"/>
  <c r="F9" i="1"/>
  <c r="J29" i="1" l="1"/>
  <c r="I25" i="1" s="1"/>
</calcChain>
</file>

<file path=xl/sharedStrings.xml><?xml version="1.0" encoding="utf-8"?>
<sst xmlns="http://schemas.openxmlformats.org/spreadsheetml/2006/main" count="41" uniqueCount="36">
  <si>
    <t>Predio</t>
  </si>
  <si>
    <t>Variedad</t>
  </si>
  <si>
    <t>Sector</t>
  </si>
  <si>
    <t>Distancia Plantación</t>
  </si>
  <si>
    <t>Especie</t>
  </si>
  <si>
    <t>Distancia Emisores</t>
  </si>
  <si>
    <t>Tipo de Emisores</t>
  </si>
  <si>
    <t>Datos Terreno</t>
  </si>
  <si>
    <t>Línea</t>
  </si>
  <si>
    <t>Emisor</t>
  </si>
  <si>
    <t>Tiempo en Seg</t>
  </si>
  <si>
    <t>Presión de lateral en cola</t>
  </si>
  <si>
    <t>19 MCA</t>
  </si>
  <si>
    <t>VALOR DEL CU (%)</t>
  </si>
  <si>
    <t>CALIFICACION</t>
  </si>
  <si>
    <t>&gt; 94%</t>
  </si>
  <si>
    <t>Excelente</t>
  </si>
  <si>
    <t>86% - 94%</t>
  </si>
  <si>
    <t>Buena</t>
  </si>
  <si>
    <t>80% - 86%</t>
  </si>
  <si>
    <t>Aceptable</t>
  </si>
  <si>
    <t>70% - 80%</t>
  </si>
  <si>
    <t>Pobre</t>
  </si>
  <si>
    <t>&lt; 70%</t>
  </si>
  <si>
    <t>Inaceptable</t>
  </si>
  <si>
    <r>
      <t xml:space="preserve">CUq =  </t>
    </r>
    <r>
      <rPr>
        <b/>
        <u/>
        <sz val="12"/>
        <rFont val="Arial"/>
        <family val="2"/>
      </rPr>
      <t>Q25m</t>
    </r>
    <r>
      <rPr>
        <b/>
        <sz val="12"/>
        <rFont val="Arial"/>
        <family val="2"/>
      </rPr>
      <t xml:space="preserve">  x  100</t>
    </r>
  </si>
  <si>
    <t>Q</t>
  </si>
  <si>
    <t>20 MCA</t>
  </si>
  <si>
    <t>AFORO DE EMISORES Y CALCULO DE COEFICIENTE DE UNIFORMIDAD</t>
  </si>
  <si>
    <t>Promedio Q</t>
  </si>
  <si>
    <t>Promedio Q25 menor*</t>
  </si>
  <si>
    <t xml:space="preserve">Caudal L/H </t>
  </si>
  <si>
    <t>Caudal  (L/ h) =</t>
  </si>
  <si>
    <t>Caudal ordenado
de Mayor a Menor</t>
  </si>
  <si>
    <t>Volumen de Agua cc</t>
  </si>
  <si>
    <t xml:space="preserve">(Volumen de Agua en cc/Tiempo en segundos) x 3,6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</si>
</sst>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Border="1"/>
    <xf numFmtId="0" fontId="1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1" fontId="11" fillId="4" borderId="13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1" fontId="11" fillId="4" borderId="40" xfId="0" applyNumberFormat="1" applyFont="1" applyFill="1" applyBorder="1" applyAlignment="1">
      <alignment horizontal="center" vertical="center"/>
    </xf>
    <xf numFmtId="1" fontId="11" fillId="4" borderId="41" xfId="0" applyNumberFormat="1" applyFont="1" applyFill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7" workbookViewId="0">
      <selection activeCell="D9" sqref="D9"/>
    </sheetView>
  </sheetViews>
  <sheetFormatPr baseColWidth="10" defaultColWidth="9.140625" defaultRowHeight="15" x14ac:dyDescent="0.25"/>
  <cols>
    <col min="1" max="1" width="6.5703125" customWidth="1"/>
    <col min="3" max="3" width="7.140625" bestFit="1" customWidth="1"/>
    <col min="4" max="4" width="11.28515625" customWidth="1"/>
    <col min="5" max="6" width="12.42578125" customWidth="1"/>
    <col min="7" max="7" width="33.140625" customWidth="1"/>
    <col min="9" max="9" width="23.140625" bestFit="1" customWidth="1"/>
    <col min="10" max="10" width="17.7109375" customWidth="1"/>
  </cols>
  <sheetData>
    <row r="1" spans="1:12" x14ac:dyDescent="0.25">
      <c r="A1" s="78"/>
      <c r="B1" s="79"/>
      <c r="C1" s="80"/>
      <c r="D1" s="71" t="s">
        <v>28</v>
      </c>
      <c r="E1" s="72"/>
      <c r="F1" s="72"/>
      <c r="G1" s="73"/>
      <c r="H1" s="22"/>
      <c r="I1" s="25"/>
      <c r="J1" s="24"/>
    </row>
    <row r="2" spans="1:12" x14ac:dyDescent="0.25">
      <c r="A2" s="81"/>
      <c r="B2" s="82"/>
      <c r="C2" s="83"/>
      <c r="D2" s="74"/>
      <c r="E2" s="75"/>
      <c r="F2" s="75"/>
      <c r="G2" s="76"/>
      <c r="H2" s="23"/>
      <c r="I2" s="27"/>
      <c r="J2" s="26"/>
    </row>
    <row r="3" spans="1:12" x14ac:dyDescent="0.25">
      <c r="A3" s="61" t="s">
        <v>0</v>
      </c>
      <c r="B3" s="62"/>
      <c r="C3" s="63"/>
      <c r="D3" s="61"/>
      <c r="E3" s="62"/>
      <c r="F3" s="63"/>
      <c r="G3" s="1" t="s">
        <v>1</v>
      </c>
      <c r="H3" s="61"/>
      <c r="I3" s="77"/>
      <c r="J3" s="63"/>
    </row>
    <row r="4" spans="1:12" x14ac:dyDescent="0.25">
      <c r="A4" s="61" t="s">
        <v>2</v>
      </c>
      <c r="B4" s="62"/>
      <c r="C4" s="63"/>
      <c r="D4" s="61"/>
      <c r="E4" s="62"/>
      <c r="F4" s="63"/>
      <c r="G4" s="2" t="s">
        <v>3</v>
      </c>
      <c r="H4" s="61"/>
      <c r="I4" s="62"/>
      <c r="J4" s="63"/>
    </row>
    <row r="5" spans="1:12" x14ac:dyDescent="0.25">
      <c r="A5" s="61" t="s">
        <v>4</v>
      </c>
      <c r="B5" s="62"/>
      <c r="C5" s="63"/>
      <c r="D5" s="61"/>
      <c r="E5" s="62"/>
      <c r="F5" s="63"/>
      <c r="G5" s="3" t="s">
        <v>5</v>
      </c>
      <c r="H5" s="61"/>
      <c r="I5" s="62"/>
      <c r="J5" s="63"/>
    </row>
    <row r="6" spans="1:12" x14ac:dyDescent="0.25">
      <c r="A6" s="4"/>
      <c r="B6" s="5"/>
      <c r="C6" s="5"/>
      <c r="D6" s="5"/>
      <c r="E6" s="5"/>
      <c r="F6" s="5"/>
      <c r="G6" s="17" t="s">
        <v>6</v>
      </c>
      <c r="H6" s="61"/>
      <c r="I6" s="62"/>
      <c r="J6" s="63"/>
    </row>
    <row r="7" spans="1:12" ht="15.75" thickBot="1" x14ac:dyDescent="0.3">
      <c r="A7" s="64" t="s">
        <v>7</v>
      </c>
      <c r="B7" s="65"/>
      <c r="C7" s="65"/>
      <c r="D7" s="65"/>
      <c r="E7" s="65"/>
      <c r="F7" s="65"/>
      <c r="G7" s="66"/>
      <c r="H7" s="6"/>
      <c r="I7" s="6"/>
      <c r="J7" s="6"/>
      <c r="L7" s="18"/>
    </row>
    <row r="8" spans="1:12" ht="51.75" thickBot="1" x14ac:dyDescent="0.3">
      <c r="A8" s="67" t="s">
        <v>8</v>
      </c>
      <c r="B8" s="68"/>
      <c r="C8" s="7" t="s">
        <v>9</v>
      </c>
      <c r="D8" s="8" t="s">
        <v>34</v>
      </c>
      <c r="E8" s="8" t="s">
        <v>10</v>
      </c>
      <c r="F8" s="8" t="s">
        <v>31</v>
      </c>
      <c r="G8" s="8" t="s">
        <v>33</v>
      </c>
      <c r="H8" s="9"/>
      <c r="I8" s="13" t="s">
        <v>32</v>
      </c>
      <c r="J8" s="14" t="s">
        <v>35</v>
      </c>
    </row>
    <row r="9" spans="1:12" ht="18" x14ac:dyDescent="0.25">
      <c r="A9" s="39">
        <v>1</v>
      </c>
      <c r="B9" s="40"/>
      <c r="C9" s="28">
        <v>1</v>
      </c>
      <c r="D9" s="29">
        <v>650</v>
      </c>
      <c r="E9" s="28">
        <v>60</v>
      </c>
      <c r="F9" s="29">
        <f>(D9/E9)*3.6</f>
        <v>39</v>
      </c>
      <c r="G9" s="30">
        <v>44.400000000000006</v>
      </c>
      <c r="H9" s="10"/>
      <c r="I9" s="15"/>
      <c r="J9" s="16"/>
    </row>
    <row r="10" spans="1:12" ht="18.75" customHeight="1" thickBot="1" x14ac:dyDescent="0.3">
      <c r="A10" s="43" t="s">
        <v>11</v>
      </c>
      <c r="B10" s="46" t="s">
        <v>12</v>
      </c>
      <c r="C10" s="31">
        <v>2</v>
      </c>
      <c r="D10" s="32">
        <v>640</v>
      </c>
      <c r="E10" s="31">
        <v>60</v>
      </c>
      <c r="F10" s="32">
        <f>(D10/E10)*3.6</f>
        <v>38.4</v>
      </c>
      <c r="G10" s="33">
        <v>44.400000000000006</v>
      </c>
      <c r="H10" s="10"/>
      <c r="I10" s="5"/>
      <c r="J10" s="5"/>
    </row>
    <row r="11" spans="1:12" ht="15.75" thickBot="1" x14ac:dyDescent="0.3">
      <c r="A11" s="44"/>
      <c r="B11" s="47"/>
      <c r="C11" s="31">
        <v>3</v>
      </c>
      <c r="D11" s="32">
        <v>600</v>
      </c>
      <c r="E11" s="31">
        <v>60</v>
      </c>
      <c r="F11" s="32">
        <f t="shared" ref="F11:F13" si="0">(D11/E11)*3.6</f>
        <v>36</v>
      </c>
      <c r="G11" s="33">
        <v>44.400000000000006</v>
      </c>
      <c r="H11" s="10"/>
      <c r="I11" s="69" t="s">
        <v>13</v>
      </c>
      <c r="J11" s="69" t="s">
        <v>14</v>
      </c>
    </row>
    <row r="12" spans="1:12" x14ac:dyDescent="0.25">
      <c r="A12" s="44"/>
      <c r="B12" s="47"/>
      <c r="C12" s="28">
        <v>4</v>
      </c>
      <c r="D12" s="32">
        <v>640</v>
      </c>
      <c r="E12" s="31">
        <v>60</v>
      </c>
      <c r="F12" s="32">
        <f t="shared" si="0"/>
        <v>38.4</v>
      </c>
      <c r="G12" s="33">
        <v>44.400000000000006</v>
      </c>
      <c r="H12" s="10"/>
      <c r="I12" s="70"/>
      <c r="J12" s="70"/>
    </row>
    <row r="13" spans="1:12" x14ac:dyDescent="0.25">
      <c r="A13" s="44"/>
      <c r="B13" s="47"/>
      <c r="C13" s="31">
        <v>5</v>
      </c>
      <c r="D13" s="32">
        <v>600</v>
      </c>
      <c r="E13" s="31">
        <v>60</v>
      </c>
      <c r="F13" s="32">
        <f t="shared" si="0"/>
        <v>36</v>
      </c>
      <c r="G13" s="33">
        <v>43.2</v>
      </c>
      <c r="H13" s="10"/>
      <c r="I13" s="53" t="s">
        <v>15</v>
      </c>
      <c r="J13" s="55" t="s">
        <v>16</v>
      </c>
    </row>
    <row r="14" spans="1:12" ht="15.75" thickBot="1" x14ac:dyDescent="0.3">
      <c r="A14" s="45"/>
      <c r="B14" s="48"/>
      <c r="C14" s="31">
        <v>6</v>
      </c>
      <c r="D14" s="32">
        <v>620</v>
      </c>
      <c r="E14" s="31">
        <v>60</v>
      </c>
      <c r="F14" s="32">
        <f>(D14/E14)*3.6</f>
        <v>37.200000000000003</v>
      </c>
      <c r="G14" s="33">
        <v>42</v>
      </c>
      <c r="H14" s="10"/>
      <c r="I14" s="54"/>
      <c r="J14" s="56"/>
    </row>
    <row r="15" spans="1:12" ht="18" x14ac:dyDescent="0.25">
      <c r="A15" s="39">
        <v>2</v>
      </c>
      <c r="B15" s="40"/>
      <c r="C15" s="28">
        <v>1</v>
      </c>
      <c r="D15" s="29">
        <v>680</v>
      </c>
      <c r="E15" s="28">
        <v>60</v>
      </c>
      <c r="F15" s="29">
        <f>(D15/E15)*3.6</f>
        <v>40.800000000000004</v>
      </c>
      <c r="G15" s="30">
        <v>42</v>
      </c>
      <c r="H15" s="10"/>
      <c r="I15" s="53" t="s">
        <v>17</v>
      </c>
      <c r="J15" s="55" t="s">
        <v>18</v>
      </c>
    </row>
    <row r="16" spans="1:12" x14ac:dyDescent="0.25">
      <c r="A16" s="43" t="s">
        <v>11</v>
      </c>
      <c r="B16" s="46" t="s">
        <v>12</v>
      </c>
      <c r="C16" s="31">
        <v>2</v>
      </c>
      <c r="D16" s="32">
        <v>680</v>
      </c>
      <c r="E16" s="31">
        <v>60</v>
      </c>
      <c r="F16" s="32">
        <f>(D16/E16)*3.6</f>
        <v>40.800000000000004</v>
      </c>
      <c r="G16" s="33">
        <v>42</v>
      </c>
      <c r="H16" s="10"/>
      <c r="I16" s="54"/>
      <c r="J16" s="56"/>
    </row>
    <row r="17" spans="1:10" ht="15.75" thickBot="1" x14ac:dyDescent="0.3">
      <c r="A17" s="44"/>
      <c r="B17" s="47"/>
      <c r="C17" s="31">
        <v>3</v>
      </c>
      <c r="D17" s="32">
        <v>660</v>
      </c>
      <c r="E17" s="31">
        <v>60</v>
      </c>
      <c r="F17" s="32">
        <f t="shared" ref="F17:F19" si="1">(D17/E17)*3.6</f>
        <v>39.6</v>
      </c>
      <c r="G17" s="33">
        <v>42</v>
      </c>
      <c r="H17" s="10"/>
      <c r="I17" s="53" t="s">
        <v>19</v>
      </c>
      <c r="J17" s="55" t="s">
        <v>20</v>
      </c>
    </row>
    <row r="18" spans="1:10" x14ac:dyDescent="0.25">
      <c r="A18" s="44"/>
      <c r="B18" s="47"/>
      <c r="C18" s="28">
        <v>4</v>
      </c>
      <c r="D18" s="32">
        <v>680</v>
      </c>
      <c r="E18" s="31">
        <v>60</v>
      </c>
      <c r="F18" s="32">
        <f t="shared" si="1"/>
        <v>40.800000000000004</v>
      </c>
      <c r="G18" s="33">
        <v>40.800000000000004</v>
      </c>
      <c r="H18" s="10"/>
      <c r="I18" s="54"/>
      <c r="J18" s="56"/>
    </row>
    <row r="19" spans="1:10" x14ac:dyDescent="0.25">
      <c r="A19" s="44"/>
      <c r="B19" s="47"/>
      <c r="C19" s="31">
        <v>5</v>
      </c>
      <c r="D19" s="32">
        <v>660</v>
      </c>
      <c r="E19" s="31">
        <v>60</v>
      </c>
      <c r="F19" s="32">
        <f t="shared" si="1"/>
        <v>39.6</v>
      </c>
      <c r="G19" s="33">
        <v>40.800000000000004</v>
      </c>
      <c r="H19" s="10"/>
      <c r="I19" s="57" t="s">
        <v>21</v>
      </c>
      <c r="J19" s="58" t="s">
        <v>22</v>
      </c>
    </row>
    <row r="20" spans="1:10" ht="15.75" thickBot="1" x14ac:dyDescent="0.3">
      <c r="A20" s="45"/>
      <c r="B20" s="48"/>
      <c r="C20" s="31">
        <v>6</v>
      </c>
      <c r="D20" s="32">
        <v>620</v>
      </c>
      <c r="E20" s="31">
        <v>60</v>
      </c>
      <c r="F20" s="32">
        <f>(D20/E20)*3.6</f>
        <v>37.200000000000003</v>
      </c>
      <c r="G20" s="33">
        <v>40.800000000000004</v>
      </c>
      <c r="H20" s="10"/>
      <c r="I20" s="57"/>
      <c r="J20" s="58"/>
    </row>
    <row r="21" spans="1:10" ht="18" x14ac:dyDescent="0.25">
      <c r="A21" s="39">
        <v>3</v>
      </c>
      <c r="B21" s="40"/>
      <c r="C21" s="28">
        <v>1</v>
      </c>
      <c r="D21" s="29">
        <v>660</v>
      </c>
      <c r="E21" s="28">
        <v>60</v>
      </c>
      <c r="F21" s="29">
        <f>(D21/E21)*3.6</f>
        <v>39.6</v>
      </c>
      <c r="G21" s="30">
        <v>39.6</v>
      </c>
      <c r="H21" s="10"/>
      <c r="I21" s="57" t="s">
        <v>23</v>
      </c>
      <c r="J21" s="58" t="s">
        <v>24</v>
      </c>
    </row>
    <row r="22" spans="1:10" ht="15.75" thickBot="1" x14ac:dyDescent="0.3">
      <c r="A22" s="43" t="s">
        <v>11</v>
      </c>
      <c r="B22" s="46" t="s">
        <v>12</v>
      </c>
      <c r="C22" s="31">
        <v>2</v>
      </c>
      <c r="D22" s="32">
        <v>700</v>
      </c>
      <c r="E22" s="31">
        <v>60</v>
      </c>
      <c r="F22" s="32">
        <f>(D22/E22)*3.6</f>
        <v>42</v>
      </c>
      <c r="G22" s="33">
        <v>39.6</v>
      </c>
      <c r="H22" s="11"/>
      <c r="I22" s="59"/>
      <c r="J22" s="60"/>
    </row>
    <row r="23" spans="1:10" ht="16.5" thickBot="1" x14ac:dyDescent="0.3">
      <c r="A23" s="44"/>
      <c r="B23" s="47"/>
      <c r="C23" s="31">
        <v>3</v>
      </c>
      <c r="D23" s="32">
        <v>620</v>
      </c>
      <c r="E23" s="31">
        <v>60</v>
      </c>
      <c r="F23" s="32">
        <f t="shared" ref="F23:F25" si="2">(D23/E23)*3.6</f>
        <v>37.200000000000003</v>
      </c>
      <c r="G23" s="33">
        <v>39.6</v>
      </c>
      <c r="H23" s="11"/>
      <c r="I23" s="37" t="s">
        <v>25</v>
      </c>
      <c r="J23" s="38"/>
    </row>
    <row r="24" spans="1:10" ht="16.5" thickBot="1" x14ac:dyDescent="0.3">
      <c r="A24" s="44"/>
      <c r="B24" s="47"/>
      <c r="C24" s="28">
        <v>4</v>
      </c>
      <c r="D24" s="32">
        <v>700</v>
      </c>
      <c r="E24" s="31">
        <v>60</v>
      </c>
      <c r="F24" s="32">
        <f t="shared" si="2"/>
        <v>42</v>
      </c>
      <c r="G24" s="33">
        <v>39</v>
      </c>
      <c r="H24" s="11"/>
      <c r="I24" s="41" t="s">
        <v>26</v>
      </c>
      <c r="J24" s="42"/>
    </row>
    <row r="25" spans="1:10" ht="15" customHeight="1" x14ac:dyDescent="0.25">
      <c r="A25" s="44"/>
      <c r="B25" s="47"/>
      <c r="C25" s="31">
        <v>5</v>
      </c>
      <c r="D25" s="32">
        <v>620</v>
      </c>
      <c r="E25" s="31">
        <v>60</v>
      </c>
      <c r="F25" s="32">
        <f t="shared" si="2"/>
        <v>37.200000000000003</v>
      </c>
      <c r="G25" s="33">
        <v>38.4</v>
      </c>
      <c r="H25" s="11"/>
      <c r="I25" s="49">
        <f>(J28/J29)*100</f>
        <v>91.371818746120411</v>
      </c>
      <c r="J25" s="50"/>
    </row>
    <row r="26" spans="1:10" ht="15.75" thickBot="1" x14ac:dyDescent="0.3">
      <c r="A26" s="45"/>
      <c r="B26" s="48"/>
      <c r="C26" s="31">
        <v>6</v>
      </c>
      <c r="D26" s="32">
        <v>700</v>
      </c>
      <c r="E26" s="31">
        <v>60</v>
      </c>
      <c r="F26" s="32">
        <f>(D26/E26)*3.6</f>
        <v>42</v>
      </c>
      <c r="G26" s="33">
        <v>38.4</v>
      </c>
      <c r="H26" s="11"/>
      <c r="I26" s="51"/>
      <c r="J26" s="52"/>
    </row>
    <row r="27" spans="1:10" ht="18.75" thickBot="1" x14ac:dyDescent="0.3">
      <c r="A27" s="39">
        <v>4</v>
      </c>
      <c r="B27" s="40"/>
      <c r="C27" s="28">
        <v>1</v>
      </c>
      <c r="D27" s="29">
        <v>720</v>
      </c>
      <c r="E27" s="28">
        <v>60</v>
      </c>
      <c r="F27" s="29">
        <f>(D27/E27)*3.6</f>
        <v>43.2</v>
      </c>
      <c r="G27" s="30">
        <v>37.200000000000003</v>
      </c>
      <c r="H27" s="11"/>
      <c r="I27" s="5"/>
      <c r="J27" s="5"/>
    </row>
    <row r="28" spans="1:10" ht="19.5" thickBot="1" x14ac:dyDescent="0.3">
      <c r="A28" s="43" t="s">
        <v>11</v>
      </c>
      <c r="B28" s="46" t="s">
        <v>27</v>
      </c>
      <c r="C28" s="31">
        <v>2</v>
      </c>
      <c r="D28" s="32">
        <v>740</v>
      </c>
      <c r="E28" s="31">
        <v>60</v>
      </c>
      <c r="F28" s="32">
        <f>(D28/E28)*3.6</f>
        <v>44.400000000000006</v>
      </c>
      <c r="G28" s="33">
        <v>37.200000000000003</v>
      </c>
      <c r="H28" s="11"/>
      <c r="I28" s="19" t="s">
        <v>30</v>
      </c>
      <c r="J28" s="20">
        <f>AVERAGE(G27:G32)</f>
        <v>36.800000000000004</v>
      </c>
    </row>
    <row r="29" spans="1:10" ht="19.5" thickBot="1" x14ac:dyDescent="0.3">
      <c r="A29" s="44"/>
      <c r="B29" s="47"/>
      <c r="C29" s="31">
        <v>3</v>
      </c>
      <c r="D29" s="32">
        <v>740</v>
      </c>
      <c r="E29" s="31">
        <v>60</v>
      </c>
      <c r="F29" s="32">
        <f t="shared" ref="F29:F31" si="3">(D29/E29)*3.6</f>
        <v>44.400000000000006</v>
      </c>
      <c r="G29" s="33">
        <v>37.200000000000003</v>
      </c>
      <c r="H29" s="11"/>
      <c r="I29" s="19" t="s">
        <v>29</v>
      </c>
      <c r="J29" s="21">
        <f>AVERAGE(F9:F32)</f>
        <v>40.275000000000006</v>
      </c>
    </row>
    <row r="30" spans="1:10" x14ac:dyDescent="0.25">
      <c r="A30" s="44"/>
      <c r="B30" s="47"/>
      <c r="C30" s="28">
        <v>4</v>
      </c>
      <c r="D30" s="32">
        <v>740</v>
      </c>
      <c r="E30" s="31">
        <v>60</v>
      </c>
      <c r="F30" s="32">
        <f t="shared" si="3"/>
        <v>44.400000000000006</v>
      </c>
      <c r="G30" s="33">
        <v>37.200000000000003</v>
      </c>
      <c r="H30" s="11"/>
      <c r="I30" s="5"/>
      <c r="J30" s="5"/>
    </row>
    <row r="31" spans="1:10" x14ac:dyDescent="0.25">
      <c r="A31" s="44"/>
      <c r="B31" s="47"/>
      <c r="C31" s="31">
        <v>5</v>
      </c>
      <c r="D31" s="32">
        <v>740</v>
      </c>
      <c r="E31" s="31">
        <v>60</v>
      </c>
      <c r="F31" s="32">
        <f t="shared" si="3"/>
        <v>44.400000000000006</v>
      </c>
      <c r="G31" s="33">
        <v>36</v>
      </c>
      <c r="H31" s="11"/>
      <c r="I31" s="5"/>
      <c r="J31" s="5"/>
    </row>
    <row r="32" spans="1:10" ht="15.75" thickBot="1" x14ac:dyDescent="0.3">
      <c r="A32" s="45"/>
      <c r="B32" s="48"/>
      <c r="C32" s="34">
        <v>6</v>
      </c>
      <c r="D32" s="35">
        <v>700</v>
      </c>
      <c r="E32" s="34">
        <v>60</v>
      </c>
      <c r="F32" s="35">
        <f>(D32/E32)*3.6</f>
        <v>42</v>
      </c>
      <c r="G32" s="36">
        <v>36</v>
      </c>
      <c r="H32" s="11"/>
      <c r="I32" s="5"/>
      <c r="J32" s="5"/>
    </row>
    <row r="33" spans="1:8" x14ac:dyDescent="0.25">
      <c r="A33" s="4"/>
      <c r="B33" s="5"/>
      <c r="C33" s="5"/>
      <c r="D33" s="5"/>
      <c r="E33" s="5"/>
      <c r="F33" s="5"/>
      <c r="G33" s="5"/>
      <c r="H33" s="11"/>
    </row>
    <row r="34" spans="1:8" x14ac:dyDescent="0.25">
      <c r="A34" s="4"/>
      <c r="B34" s="5"/>
      <c r="C34" s="5"/>
      <c r="D34" s="5"/>
      <c r="E34" s="5"/>
      <c r="F34" s="5"/>
      <c r="G34" s="5"/>
      <c r="H34" s="11"/>
    </row>
    <row r="35" spans="1:8" x14ac:dyDescent="0.25">
      <c r="A35" s="4"/>
      <c r="B35" s="5"/>
      <c r="C35" s="5"/>
      <c r="D35" s="5"/>
      <c r="E35" s="12"/>
      <c r="F35" s="12"/>
      <c r="G35" s="12"/>
      <c r="H35" s="5"/>
    </row>
  </sheetData>
  <sortState ref="G9:G32">
    <sortCondition descending="1" ref="G8"/>
  </sortState>
  <mergeCells count="41">
    <mergeCell ref="D1:G2"/>
    <mergeCell ref="A3:C3"/>
    <mergeCell ref="D3:F3"/>
    <mergeCell ref="H3:J3"/>
    <mergeCell ref="A1:C2"/>
    <mergeCell ref="A4:C4"/>
    <mergeCell ref="D4:F4"/>
    <mergeCell ref="H4:J4"/>
    <mergeCell ref="A5:C5"/>
    <mergeCell ref="D5:F5"/>
    <mergeCell ref="H5:J5"/>
    <mergeCell ref="A21:B21"/>
    <mergeCell ref="H6:J6"/>
    <mergeCell ref="A7:G7"/>
    <mergeCell ref="A8:B8"/>
    <mergeCell ref="A9:B9"/>
    <mergeCell ref="A10:A14"/>
    <mergeCell ref="B10:B14"/>
    <mergeCell ref="I11:I12"/>
    <mergeCell ref="J11:J12"/>
    <mergeCell ref="A15:B15"/>
    <mergeCell ref="A16:A20"/>
    <mergeCell ref="B16:B20"/>
    <mergeCell ref="I13:I14"/>
    <mergeCell ref="J13:J14"/>
    <mergeCell ref="I15:I16"/>
    <mergeCell ref="J15:J16"/>
    <mergeCell ref="I17:I18"/>
    <mergeCell ref="J17:J18"/>
    <mergeCell ref="I19:I20"/>
    <mergeCell ref="J19:J20"/>
    <mergeCell ref="I21:I22"/>
    <mergeCell ref="J21:J22"/>
    <mergeCell ref="I23:J23"/>
    <mergeCell ref="A27:B27"/>
    <mergeCell ref="I24:J24"/>
    <mergeCell ref="A28:A32"/>
    <mergeCell ref="B28:B32"/>
    <mergeCell ref="A22:A26"/>
    <mergeCell ref="B22:B26"/>
    <mergeCell ref="I25:J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2016-02-16T18:39:57Z</dcterms:modified>
</cp:coreProperties>
</file>